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l Mar\Desktop\VICEDECANATO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Q41" i="1" s="1"/>
  <c r="Q40" i="1"/>
  <c r="J40" i="1"/>
  <c r="P40" i="1" s="1"/>
  <c r="J39" i="1"/>
  <c r="Q39" i="1" s="1"/>
  <c r="J38" i="1"/>
  <c r="Q38" i="1" s="1"/>
  <c r="J36" i="1"/>
  <c r="Q36" i="1" s="1"/>
  <c r="J35" i="1"/>
  <c r="P35" i="1" s="1"/>
  <c r="Q34" i="1"/>
  <c r="J34" i="1"/>
  <c r="P34" i="1" s="1"/>
  <c r="J33" i="1"/>
  <c r="Q33" i="1" s="1"/>
  <c r="P32" i="1"/>
  <c r="J29" i="1"/>
  <c r="Q29" i="1" s="1"/>
  <c r="J28" i="1"/>
  <c r="Q28" i="1" s="1"/>
  <c r="Q26" i="1"/>
  <c r="P26" i="1"/>
  <c r="J26" i="1"/>
  <c r="J25" i="1"/>
  <c r="P25" i="1" s="1"/>
  <c r="J23" i="1"/>
  <c r="Q23" i="1" s="1"/>
  <c r="J19" i="1"/>
  <c r="Q19" i="1" s="1"/>
  <c r="Q17" i="1"/>
  <c r="J17" i="1"/>
  <c r="P17" i="1" s="1"/>
  <c r="J16" i="1"/>
  <c r="Q16" i="1" s="1"/>
  <c r="J14" i="1"/>
  <c r="P14" i="1" s="1"/>
  <c r="J10" i="1"/>
  <c r="Q10" i="1" s="1"/>
  <c r="J9" i="1"/>
  <c r="P9" i="1" s="1"/>
  <c r="Q8" i="1"/>
  <c r="J8" i="1"/>
  <c r="P8" i="1" s="1"/>
  <c r="J7" i="1"/>
  <c r="P7" i="1" s="1"/>
  <c r="J3" i="1"/>
  <c r="Q3" i="1" s="1"/>
  <c r="Q35" i="1" l="1"/>
  <c r="P16" i="1"/>
  <c r="Q25" i="1"/>
  <c r="P39" i="1"/>
  <c r="Q9" i="1"/>
  <c r="P23" i="1"/>
  <c r="P29" i="1"/>
  <c r="P33" i="1"/>
  <c r="P38" i="1"/>
  <c r="P3" i="1"/>
  <c r="Q7" i="1"/>
  <c r="P10" i="1"/>
  <c r="Q14" i="1"/>
  <c r="P19" i="1"/>
  <c r="P28" i="1"/>
  <c r="P36" i="1"/>
  <c r="P41" i="1"/>
</calcChain>
</file>

<file path=xl/sharedStrings.xml><?xml version="1.0" encoding="utf-8"?>
<sst xmlns="http://schemas.openxmlformats.org/spreadsheetml/2006/main" count="401" uniqueCount="139">
  <si>
    <t>DEGREE IN TOURISM</t>
  </si>
  <si>
    <t>DEPARTMENT</t>
  </si>
  <si>
    <t>CODE</t>
  </si>
  <si>
    <t>ASIGNATURA/SUBJECT</t>
  </si>
  <si>
    <t>ECTS</t>
  </si>
  <si>
    <t>TYPE</t>
  </si>
  <si>
    <t>PERSON IN CHARGE</t>
  </si>
  <si>
    <t>ENGLISH LECTURER</t>
  </si>
  <si>
    <t>CERTIFICATION</t>
  </si>
  <si>
    <t>TAUGHT IN ENGLISH</t>
  </si>
  <si>
    <t>YEAR</t>
  </si>
  <si>
    <t>PERIOD</t>
  </si>
  <si>
    <t>ERASMUS (ENGLISH)</t>
  </si>
  <si>
    <t>ERASMUS (SPANISH)</t>
  </si>
  <si>
    <t>GROUPS</t>
  </si>
  <si>
    <t>ENGLISH GROUP</t>
  </si>
  <si>
    <t>ECTS ENGLISH</t>
  </si>
  <si>
    <t>Financial Economics and Accounting</t>
  </si>
  <si>
    <t>CONTABILIDAD Y FINANZAS</t>
  </si>
  <si>
    <t>B</t>
  </si>
  <si>
    <t>ESP</t>
  </si>
  <si>
    <t>NAVARRO GARCÍA, JUAN CARLOS</t>
  </si>
  <si>
    <t>jcarlos.navarro@upct.es</t>
  </si>
  <si>
    <t>NO</t>
  </si>
  <si>
    <t>C2</t>
  </si>
  <si>
    <t>NO LIMIT</t>
  </si>
  <si>
    <t>Quantitative Methods, Law Sciences and Modern Languages</t>
  </si>
  <si>
    <t>DERECHO PRIVADO</t>
  </si>
  <si>
    <t>BS</t>
  </si>
  <si>
    <t>ANDREU MARTÍ, Mª MAR</t>
  </si>
  <si>
    <t>maria.andreu@upct.es</t>
  </si>
  <si>
    <t>C1</t>
  </si>
  <si>
    <t>NOT AVAILABLE</t>
  </si>
  <si>
    <t>COMPUTING FOR BUSINESS </t>
  </si>
  <si>
    <t>ENG</t>
  </si>
  <si>
    <t>SÁNCHEZ GARCIA, JUAN FRANCISCO</t>
  </si>
  <si>
    <t>jf.sanchez@upct.es</t>
  </si>
  <si>
    <t>YES</t>
  </si>
  <si>
    <t>ENGLISH FOR TOURISM I</t>
  </si>
  <si>
    <t>POVEDA MOLINA, LEONOR</t>
  </si>
  <si>
    <t>leonor.poveda@upct.es</t>
  </si>
  <si>
    <t>A</t>
  </si>
  <si>
    <t>INTRODUCTION TO ECONOMICS</t>
  </si>
  <si>
    <t>VÁZQUEZ MÉNDEZ, Mª MAR</t>
  </si>
  <si>
    <t>mar.vazquez@upct.es</t>
  </si>
  <si>
    <t>INTRODUCCIÓN AL ANÁLISIS DEL TURISMO</t>
  </si>
  <si>
    <t>GARCÍA SÁNCHEZ, ANTONIO</t>
  </si>
  <si>
    <t>a.garciasanchez@upct.es</t>
  </si>
  <si>
    <t>Business Economy</t>
  </si>
  <si>
    <t>MARKETING TURÍSTICO</t>
  </si>
  <si>
    <t>FLORES LÓPEZ, ENRIQUE</t>
  </si>
  <si>
    <t>enrique.flores@upct.es</t>
  </si>
  <si>
    <t>ORGANIZACIÓN DE EMPRESAS/BUSINESS ORGANIZATION</t>
  </si>
  <si>
    <t>JIMÉNEZ MEDINA, Mª PILAR</t>
  </si>
  <si>
    <t>mpilar.jimenez@upct.es</t>
  </si>
  <si>
    <t>B2</t>
  </si>
  <si>
    <t>SECOND FOREIGN LANGUAGE (FRENCH I) </t>
  </si>
  <si>
    <t>FRE</t>
  </si>
  <si>
    <t>BENJUMEDA WYNHOVEN, GONZALO</t>
  </si>
  <si>
    <t>gonzalo.benjumeda@upct.es</t>
  </si>
  <si>
    <t>SECOND FOREIGN LANGUAGE (GERMAN I) </t>
  </si>
  <si>
    <t>CARBAJOSA PALMERO, NATALIA</t>
  </si>
  <si>
    <t>natalia.carbajosa@upct.es</t>
  </si>
  <si>
    <t>DISEÑO Y COMERCIALIZACIÓN DEL PRODUCTO TURÍSTICO</t>
  </si>
  <si>
    <t>NOELIA SANCHEZ CASADO</t>
  </si>
  <si>
    <t>noelia.sanchez@upct.es</t>
  </si>
  <si>
    <t>ESTADÍSTICA/STATISTICS FOR TOURISM</t>
  </si>
  <si>
    <t>GARCÍA CÓRDOBA, JOSÉ ANTONIO</t>
  </si>
  <si>
    <t>josea.garcia@upct.es</t>
  </si>
  <si>
    <t>TOURISM MARKET STRUCTURE</t>
  </si>
  <si>
    <t>NAVARRO AZORÍN, JOSE MIGUEL</t>
  </si>
  <si>
    <t>jmiguel.navarro@upct.es</t>
  </si>
  <si>
    <t>GESTIÓN DE ALOJAMIENTO/ACOMODATION MANAGEMENT</t>
  </si>
  <si>
    <t>ENGLISH FOR TOURISM II </t>
  </si>
  <si>
    <t>ORGANIZACIÓN Y GESTIÓN DE CAPITAL HUMANO</t>
  </si>
  <si>
    <t>Mª EUGENIA SNACHEZ VIDAL</t>
  </si>
  <si>
    <t>meugenia.sanchez@upct.es</t>
  </si>
  <si>
    <t>PROTECCIÓN JURÍDICA DEL SECTOR TURÍSTICO</t>
  </si>
  <si>
    <t>SECOND FOREIGN LANGUAGE (FRENCH II) </t>
  </si>
  <si>
    <t>SECOND FOREIGN LANGUAGE (GERMAN II) </t>
  </si>
  <si>
    <t>CONTABILIDAD ANALÍTICA</t>
  </si>
  <si>
    <t>eugenio.gomariz@upct.es</t>
  </si>
  <si>
    <t>DERECHO PUBLICO</t>
  </si>
  <si>
    <t>PASTOR DEL PINO, Mª CARMEN</t>
  </si>
  <si>
    <t>carmen.pino@upct.es</t>
  </si>
  <si>
    <t>MANAGEMENT OF INTERMEDIATION ENTITIES</t>
  </si>
  <si>
    <t>INFRAESTRUCTURAS Y TRANSPORTES TURÍSTICOS</t>
  </si>
  <si>
    <t>DE LARA REY, Mª ELENA</t>
  </si>
  <si>
    <t>elena.lara@upct.es</t>
  </si>
  <si>
    <t>ENGLISH FOR TOURISM III</t>
  </si>
  <si>
    <t>MIRANDA GARCÍA, Mª CARMEN</t>
  </si>
  <si>
    <t>cm.miranda@upct.es</t>
  </si>
  <si>
    <t>INVESTIGACION DE MERCADOS Y COMPORTAMIENTO DEL CONSUMIDOR</t>
  </si>
  <si>
    <t>PLANIFICACIÓN TURÍSTICA Y ORDENACIÓN DEL TERRITORIO</t>
  </si>
  <si>
    <t>CASTRO VALDIVIA, JUAN PATRICIO</t>
  </si>
  <si>
    <t>juanpatricio.castro@upct.es</t>
  </si>
  <si>
    <t>SECOND FOREIGN LANGUAGE (FRENCH III)</t>
  </si>
  <si>
    <t>SECOND FOREIGN LANGUAGE (GERMAN III) </t>
  </si>
  <si>
    <t xml:space="preserve">ATENCIÓN AL CLIENTE </t>
  </si>
  <si>
    <t>O</t>
  </si>
  <si>
    <t>DIRECCIÓN DE ESTABLECIMIENTOS HOSTELEROS</t>
  </si>
  <si>
    <t>VILLENA NAVARRO, MARINA</t>
  </si>
  <si>
    <t>marina.villena@upct.es</t>
  </si>
  <si>
    <t>EMPRENDIMIENTO</t>
  </si>
  <si>
    <t>GESTIÓN Y ANÁLISIS FINANCIERO (2)</t>
  </si>
  <si>
    <t>RÉGIMEN JURÍDICO LABORAL DEL PROFESIONAL TURÍSTICO </t>
  </si>
  <si>
    <t>KAHALE CARRILLO, DJAMIL</t>
  </si>
  <si>
    <t>djamil.kahale@upct.es</t>
  </si>
  <si>
    <t>ZAPATA AGÜERA, SOLEDAD</t>
  </si>
  <si>
    <t>soledad.zapata@upct.es</t>
  </si>
  <si>
    <t xml:space="preserve">TOURISM MANAGEMENT IN THE REGION OF MURCIA </t>
  </si>
  <si>
    <t>ARTAL TUR, ANDRÉS; BADILLO AMADOR, LOURDES</t>
  </si>
  <si>
    <t>andres.artal@upct.es;lourdes.badillo@upct.es</t>
  </si>
  <si>
    <t xml:space="preserve">LIDERAZGO Y HABILIDADES SOCIALES </t>
  </si>
  <si>
    <t>NUEVAS TENDENCIAS EN TURISMO </t>
  </si>
  <si>
    <t>PERIOD:</t>
  </si>
  <si>
    <t>A(ANNUAL), C1(1st PERIOD OF FOUR MONTHS), C2(2nd PERIOD OF FOUR MONTHS)</t>
  </si>
  <si>
    <t>LANGUAGE</t>
  </si>
  <si>
    <t>C1-GERMAN/C2-ENGLISH</t>
  </si>
  <si>
    <t>OLMEDO CIFUENTES, ISABEL; MARTÍNEZ MARTÍNEZ, AURORA</t>
  </si>
  <si>
    <t>isabel.olmedo@upct.es; aurora.martinez@upct.es</t>
  </si>
  <si>
    <t>SUSTAINABLE TOURISM AND ENVIRONMMENTAL MANAGEMENT</t>
  </si>
  <si>
    <t>TOBARRA GONZALEZ MIGUEL A</t>
  </si>
  <si>
    <t>miguel.tobarra@upct.es</t>
  </si>
  <si>
    <t>ASSIGNED VACANTS spanish (ONGOING)</t>
  </si>
  <si>
    <t>ASSIGNED VACANTS english (ongoing)</t>
  </si>
  <si>
    <t>GOMÁRIZ MERCADER, EUGENIO</t>
  </si>
  <si>
    <t xml:space="preserve"> CLEMENTE VALENCIANO, JOSÉ MARÍA</t>
  </si>
  <si>
    <t>Josemaria.clemente@upct.es</t>
  </si>
  <si>
    <t>TOMASETI  SOLANO, EVA</t>
  </si>
  <si>
    <t>eva.tomaseti@upct.es</t>
  </si>
  <si>
    <t>MARTINEZ CARO, LAURA</t>
  </si>
  <si>
    <t>laura.martinez@upct.es</t>
  </si>
  <si>
    <t>GESTIÓN DE EVENTOS Y PROTOCOLO</t>
  </si>
  <si>
    <t>GARCIA MARI, JOSE HORACIO</t>
  </si>
  <si>
    <t>horacio.garcia@upct.es</t>
  </si>
  <si>
    <t>ART AND CULTURE HISTORY</t>
  </si>
  <si>
    <t>MESTRE MARTÍ, MARÍA</t>
  </si>
  <si>
    <t>maria.mestre@upct.es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</si>
</sst>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Calibri"/>
    </font>
    <font>
      <sz val="11"/>
      <name val="Calibri"/>
    </font>
    <font>
      <sz val="11"/>
      <color rgb="FF333333"/>
      <name val="Calibri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A4D8D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rgb="FFF9F9F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8" borderId="1" xfId="2" applyFont="1" applyFill="1" applyBorder="1" applyAlignment="1">
      <alignment vertical="center"/>
    </xf>
    <xf numFmtId="0" fontId="0" fillId="8" borderId="1" xfId="0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8" borderId="1" xfId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7" fillId="8" borderId="1" xfId="1" applyFont="1" applyFill="1" applyBorder="1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/>
    </xf>
    <xf numFmtId="0" fontId="7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justify" vertical="center" wrapText="1"/>
    </xf>
    <xf numFmtId="0" fontId="7" fillId="4" borderId="1" xfId="1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left"/>
    </xf>
    <xf numFmtId="0" fontId="0" fillId="0" borderId="1" xfId="0" applyFont="1" applyBorder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justify" vertical="center"/>
    </xf>
    <xf numFmtId="0" fontId="6" fillId="4" borderId="1" xfId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6" fillId="10" borderId="1" xfId="1" applyFill="1" applyBorder="1" applyAlignment="1">
      <alignment horizontal="justify" vertical="center"/>
    </xf>
    <xf numFmtId="0" fontId="0" fillId="10" borderId="1" xfId="0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6" fillId="10" borderId="1" xfId="1" applyFill="1" applyBorder="1" applyAlignment="1">
      <alignment vertical="center"/>
    </xf>
    <xf numFmtId="0" fontId="8" fillId="1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/>
    </xf>
  </cellXfs>
  <cellStyles count="3">
    <cellStyle name="Hipervínculo" xfId="1" builtinId="8"/>
    <cellStyle name="Hyperlink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.garciasanchez@upct.es" TargetMode="External"/><Relationship Id="rId18" Type="http://schemas.openxmlformats.org/officeDocument/2006/relationships/hyperlink" Target="mailto:andres.artal@upct.es;lourdes.badillo@upct.es" TargetMode="External"/><Relationship Id="rId26" Type="http://schemas.openxmlformats.org/officeDocument/2006/relationships/hyperlink" Target="mailto:leonor.poveda@upct.es" TargetMode="External"/><Relationship Id="rId21" Type="http://schemas.openxmlformats.org/officeDocument/2006/relationships/hyperlink" Target="mailto:jf.sanchez@upct.es" TargetMode="External"/><Relationship Id="rId34" Type="http://schemas.openxmlformats.org/officeDocument/2006/relationships/hyperlink" Target="mailto:Josemaria.clemente@upct.es" TargetMode="External"/><Relationship Id="rId7" Type="http://schemas.openxmlformats.org/officeDocument/2006/relationships/hyperlink" Target="mailto:soledad.zapata@upct.es" TargetMode="External"/><Relationship Id="rId12" Type="http://schemas.openxmlformats.org/officeDocument/2006/relationships/hyperlink" Target="mailto:mar.vazquez@upct.es" TargetMode="External"/><Relationship Id="rId17" Type="http://schemas.openxmlformats.org/officeDocument/2006/relationships/hyperlink" Target="mailto:juanpatricio.castro@upct.es" TargetMode="External"/><Relationship Id="rId25" Type="http://schemas.openxmlformats.org/officeDocument/2006/relationships/hyperlink" Target="mailto:josea.garcia@upct.es" TargetMode="External"/><Relationship Id="rId33" Type="http://schemas.openxmlformats.org/officeDocument/2006/relationships/hyperlink" Target="mailto:natalia.carbajosa@upct.es" TargetMode="External"/><Relationship Id="rId38" Type="http://schemas.openxmlformats.org/officeDocument/2006/relationships/hyperlink" Target="mailto:maria.mestre@upct.es" TargetMode="External"/><Relationship Id="rId2" Type="http://schemas.openxmlformats.org/officeDocument/2006/relationships/hyperlink" Target="mailto:mpilar.jimenez@upct.es" TargetMode="External"/><Relationship Id="rId16" Type="http://schemas.openxmlformats.org/officeDocument/2006/relationships/hyperlink" Target="mailto:elena.lara@upct.es" TargetMode="External"/><Relationship Id="rId20" Type="http://schemas.openxmlformats.org/officeDocument/2006/relationships/hyperlink" Target="mailto:maria.andreu@upct.es" TargetMode="External"/><Relationship Id="rId29" Type="http://schemas.openxmlformats.org/officeDocument/2006/relationships/hyperlink" Target="mailto:natalia.carbajosa@upct.es" TargetMode="External"/><Relationship Id="rId1" Type="http://schemas.openxmlformats.org/officeDocument/2006/relationships/hyperlink" Target="mailto:enrique.flores@upct.es" TargetMode="External"/><Relationship Id="rId6" Type="http://schemas.openxmlformats.org/officeDocument/2006/relationships/hyperlink" Target="mailto:marina.villena@upct.es" TargetMode="External"/><Relationship Id="rId11" Type="http://schemas.openxmlformats.org/officeDocument/2006/relationships/hyperlink" Target="mailto:jcarlos.navarro@upct.es" TargetMode="External"/><Relationship Id="rId24" Type="http://schemas.openxmlformats.org/officeDocument/2006/relationships/hyperlink" Target="mailto:natalia.carbajosa@upct.es" TargetMode="External"/><Relationship Id="rId32" Type="http://schemas.openxmlformats.org/officeDocument/2006/relationships/hyperlink" Target="mailto:gonzalo.benjumeda@upct.es" TargetMode="External"/><Relationship Id="rId37" Type="http://schemas.openxmlformats.org/officeDocument/2006/relationships/hyperlink" Target="mailto:horacio.garcia@upct.es" TargetMode="External"/><Relationship Id="rId5" Type="http://schemas.openxmlformats.org/officeDocument/2006/relationships/hyperlink" Target="mailto:isabel.olmedo@upct.es" TargetMode="External"/><Relationship Id="rId15" Type="http://schemas.openxmlformats.org/officeDocument/2006/relationships/hyperlink" Target="mailto:eugenio.gomariz@upct.es" TargetMode="External"/><Relationship Id="rId23" Type="http://schemas.openxmlformats.org/officeDocument/2006/relationships/hyperlink" Target="mailto:gonzalo.benjumeda@upct.es" TargetMode="External"/><Relationship Id="rId28" Type="http://schemas.openxmlformats.org/officeDocument/2006/relationships/hyperlink" Target="mailto:gonzalo.benjumeda@upct.es" TargetMode="External"/><Relationship Id="rId36" Type="http://schemas.openxmlformats.org/officeDocument/2006/relationships/hyperlink" Target="mailto:laura.martinez@upct.es" TargetMode="External"/><Relationship Id="rId10" Type="http://schemas.openxmlformats.org/officeDocument/2006/relationships/hyperlink" Target="mailto:meugenia.sanchez@upct.es" TargetMode="External"/><Relationship Id="rId19" Type="http://schemas.openxmlformats.org/officeDocument/2006/relationships/hyperlink" Target="mailto:miguel.tobarra@upct.es" TargetMode="External"/><Relationship Id="rId31" Type="http://schemas.openxmlformats.org/officeDocument/2006/relationships/hyperlink" Target="mailto:cm.miranda@upct.es" TargetMode="External"/><Relationship Id="rId4" Type="http://schemas.openxmlformats.org/officeDocument/2006/relationships/hyperlink" Target="mailto:mpilar.jimenez@upct.es" TargetMode="External"/><Relationship Id="rId9" Type="http://schemas.openxmlformats.org/officeDocument/2006/relationships/hyperlink" Target="mailto:noelia.sanchez@upct.es" TargetMode="External"/><Relationship Id="rId14" Type="http://schemas.openxmlformats.org/officeDocument/2006/relationships/hyperlink" Target="mailto:jmiguel.navarro@upct.es" TargetMode="External"/><Relationship Id="rId22" Type="http://schemas.openxmlformats.org/officeDocument/2006/relationships/hyperlink" Target="mailto:leonor.poveda@upct.es" TargetMode="External"/><Relationship Id="rId27" Type="http://schemas.openxmlformats.org/officeDocument/2006/relationships/hyperlink" Target="mailto:maria.andreu@upct.es" TargetMode="External"/><Relationship Id="rId30" Type="http://schemas.openxmlformats.org/officeDocument/2006/relationships/hyperlink" Target="mailto:carmen.pino@upct.es" TargetMode="External"/><Relationship Id="rId35" Type="http://schemas.openxmlformats.org/officeDocument/2006/relationships/hyperlink" Target="mailto:eva.tomaseti@upct.es" TargetMode="External"/><Relationship Id="rId8" Type="http://schemas.openxmlformats.org/officeDocument/2006/relationships/hyperlink" Target="mailto:enrique.flores@upct.es" TargetMode="External"/><Relationship Id="rId3" Type="http://schemas.openxmlformats.org/officeDocument/2006/relationships/hyperlink" Target="mailto:mpilar.jimenez@upct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70" zoomScaleNormal="70" workbookViewId="0">
      <selection activeCell="H11" sqref="H11"/>
    </sheetView>
  </sheetViews>
  <sheetFormatPr baseColWidth="10" defaultColWidth="9.109375" defaultRowHeight="14.4" x14ac:dyDescent="0.3"/>
  <cols>
    <col min="1" max="1" width="32.88671875" customWidth="1"/>
    <col min="2" max="2" width="10" bestFit="1" customWidth="1"/>
    <col min="3" max="3" width="54.5546875" bestFit="1" customWidth="1"/>
    <col min="7" max="7" width="22.6640625" style="51" bestFit="1" customWidth="1"/>
    <col min="8" max="8" width="25.109375" style="51" customWidth="1"/>
    <col min="9" max="9" width="16.88671875" customWidth="1"/>
    <col min="13" max="13" width="10.6640625" customWidth="1"/>
    <col min="14" max="14" width="11.88671875" customWidth="1"/>
    <col min="16" max="16" width="10.33203125" style="51" customWidth="1"/>
  </cols>
  <sheetData>
    <row r="1" spans="1:19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9" ht="86.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117</v>
      </c>
      <c r="G2" s="2" t="s">
        <v>6</v>
      </c>
      <c r="H2" s="2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2" t="s">
        <v>15</v>
      </c>
      <c r="Q2" s="1" t="s">
        <v>16</v>
      </c>
      <c r="R2" s="54" t="s">
        <v>124</v>
      </c>
      <c r="S2" s="54" t="s">
        <v>125</v>
      </c>
    </row>
    <row r="3" spans="1:19" s="13" customFormat="1" ht="27.6" x14ac:dyDescent="0.3">
      <c r="A3" s="3" t="s">
        <v>17</v>
      </c>
      <c r="B3" s="4">
        <v>520101001</v>
      </c>
      <c r="C3" s="5" t="s">
        <v>18</v>
      </c>
      <c r="D3" s="4">
        <v>6</v>
      </c>
      <c r="E3" s="4" t="s">
        <v>19</v>
      </c>
      <c r="F3" s="6" t="s">
        <v>20</v>
      </c>
      <c r="G3" s="7" t="s">
        <v>21</v>
      </c>
      <c r="H3" s="8" t="s">
        <v>22</v>
      </c>
      <c r="I3" s="6" t="s">
        <v>23</v>
      </c>
      <c r="J3" s="9" t="str">
        <f>IF(F3="ESP","NO","YES")</f>
        <v>NO</v>
      </c>
      <c r="K3" s="10">
        <v>1</v>
      </c>
      <c r="L3" s="4" t="s">
        <v>24</v>
      </c>
      <c r="M3" s="11"/>
      <c r="N3" s="11" t="s">
        <v>25</v>
      </c>
      <c r="O3" s="9">
        <v>1</v>
      </c>
      <c r="P3" s="12" t="str">
        <f>IF(J3="YES",1,"NOT AVAILABLE")</f>
        <v>NOT AVAILABLE</v>
      </c>
      <c r="Q3" s="9">
        <f>IF(J3="YES",D3,0)</f>
        <v>0</v>
      </c>
    </row>
    <row r="4" spans="1:19" ht="27.6" x14ac:dyDescent="0.3">
      <c r="A4" s="11" t="s">
        <v>26</v>
      </c>
      <c r="B4" s="14">
        <v>520101002</v>
      </c>
      <c r="C4" s="11" t="s">
        <v>27</v>
      </c>
      <c r="D4" s="14">
        <v>6</v>
      </c>
      <c r="E4" s="14" t="s">
        <v>28</v>
      </c>
      <c r="F4" s="14" t="s">
        <v>20</v>
      </c>
      <c r="G4" s="15" t="s">
        <v>29</v>
      </c>
      <c r="H4" s="16" t="s">
        <v>30</v>
      </c>
      <c r="I4" s="6" t="s">
        <v>23</v>
      </c>
      <c r="J4" s="9" t="s">
        <v>23</v>
      </c>
      <c r="K4" s="17">
        <v>1</v>
      </c>
      <c r="L4" s="14" t="s">
        <v>31</v>
      </c>
      <c r="M4" s="18"/>
      <c r="N4" s="18" t="s">
        <v>25</v>
      </c>
      <c r="O4" s="11"/>
      <c r="P4" s="12" t="s">
        <v>32</v>
      </c>
      <c r="Q4" s="9">
        <v>0</v>
      </c>
    </row>
    <row r="5" spans="1:19" ht="27.6" x14ac:dyDescent="0.3">
      <c r="A5" s="11" t="s">
        <v>26</v>
      </c>
      <c r="B5" s="14">
        <v>520101004</v>
      </c>
      <c r="C5" s="11" t="s">
        <v>33</v>
      </c>
      <c r="D5" s="14">
        <v>6</v>
      </c>
      <c r="E5" s="14" t="s">
        <v>28</v>
      </c>
      <c r="F5" s="14" t="s">
        <v>34</v>
      </c>
      <c r="G5" s="15" t="s">
        <v>35</v>
      </c>
      <c r="H5" s="19" t="s">
        <v>36</v>
      </c>
      <c r="I5" s="6" t="s">
        <v>31</v>
      </c>
      <c r="J5" s="20" t="s">
        <v>37</v>
      </c>
      <c r="K5" s="17">
        <v>1</v>
      </c>
      <c r="L5" s="21" t="s">
        <v>31</v>
      </c>
      <c r="M5" s="18" t="s">
        <v>25</v>
      </c>
      <c r="N5" s="18" t="s">
        <v>25</v>
      </c>
      <c r="O5" s="11"/>
      <c r="P5" s="22">
        <v>1</v>
      </c>
      <c r="Q5" s="9">
        <v>6</v>
      </c>
    </row>
    <row r="6" spans="1:19" ht="30.75" customHeight="1" x14ac:dyDescent="0.3">
      <c r="A6" s="11" t="s">
        <v>26</v>
      </c>
      <c r="B6" s="23">
        <v>520101005</v>
      </c>
      <c r="C6" s="11" t="s">
        <v>38</v>
      </c>
      <c r="D6" s="23">
        <v>6</v>
      </c>
      <c r="E6" s="23" t="s">
        <v>28</v>
      </c>
      <c r="F6" s="14" t="s">
        <v>34</v>
      </c>
      <c r="G6" s="24" t="s">
        <v>39</v>
      </c>
      <c r="H6" s="25" t="s">
        <v>40</v>
      </c>
      <c r="I6" s="6" t="s">
        <v>31</v>
      </c>
      <c r="J6" s="20" t="s">
        <v>37</v>
      </c>
      <c r="K6" s="17">
        <v>1</v>
      </c>
      <c r="L6" s="23" t="s">
        <v>41</v>
      </c>
      <c r="M6" s="18" t="s">
        <v>25</v>
      </c>
      <c r="N6" s="18" t="s">
        <v>25</v>
      </c>
      <c r="O6" s="11">
        <v>1</v>
      </c>
      <c r="P6" s="22">
        <v>1</v>
      </c>
      <c r="Q6" s="9">
        <v>6</v>
      </c>
    </row>
    <row r="7" spans="1:19" x14ac:dyDescent="0.3">
      <c r="A7" s="3" t="s">
        <v>17</v>
      </c>
      <c r="B7" s="26">
        <v>520101006</v>
      </c>
      <c r="C7" s="5" t="s">
        <v>42</v>
      </c>
      <c r="D7" s="26">
        <v>6</v>
      </c>
      <c r="E7" s="26" t="s">
        <v>28</v>
      </c>
      <c r="F7" s="6" t="s">
        <v>34</v>
      </c>
      <c r="G7" s="27" t="s">
        <v>43</v>
      </c>
      <c r="H7" s="25" t="s">
        <v>44</v>
      </c>
      <c r="I7" s="28" t="s">
        <v>31</v>
      </c>
      <c r="J7" s="20" t="str">
        <f>IF(F7="ESP","NO","YES")</f>
        <v>YES</v>
      </c>
      <c r="K7" s="10">
        <v>1</v>
      </c>
      <c r="L7" s="26" t="s">
        <v>31</v>
      </c>
      <c r="M7" s="11" t="s">
        <v>25</v>
      </c>
      <c r="N7" s="11" t="s">
        <v>25</v>
      </c>
      <c r="O7" s="9">
        <v>1</v>
      </c>
      <c r="P7" s="22">
        <f>IF(J7="YES",1,"NOT AVAILABLE")</f>
        <v>1</v>
      </c>
      <c r="Q7" s="9">
        <f>IF(J7="YES",D7,0)</f>
        <v>6</v>
      </c>
    </row>
    <row r="8" spans="1:19" ht="27.6" x14ac:dyDescent="0.3">
      <c r="A8" s="3" t="s">
        <v>17</v>
      </c>
      <c r="B8" s="4">
        <v>520101007</v>
      </c>
      <c r="C8" s="5" t="s">
        <v>45</v>
      </c>
      <c r="D8" s="4">
        <v>6</v>
      </c>
      <c r="E8" s="4" t="s">
        <v>28</v>
      </c>
      <c r="F8" s="6" t="s">
        <v>20</v>
      </c>
      <c r="G8" s="7" t="s">
        <v>46</v>
      </c>
      <c r="H8" s="8" t="s">
        <v>47</v>
      </c>
      <c r="I8" s="6" t="s">
        <v>23</v>
      </c>
      <c r="J8" s="9" t="str">
        <f>IF(F8="ESP","NO","YES")</f>
        <v>NO</v>
      </c>
      <c r="K8" s="10">
        <v>1</v>
      </c>
      <c r="L8" s="4" t="s">
        <v>24</v>
      </c>
      <c r="M8" s="11"/>
      <c r="N8" s="11" t="s">
        <v>25</v>
      </c>
      <c r="O8" s="9">
        <v>1</v>
      </c>
      <c r="P8" s="12" t="str">
        <f>IF(J8="YES",1,"NOT AVAILABLE")</f>
        <v>NOT AVAILABLE</v>
      </c>
      <c r="Q8" s="9">
        <f>IF(J8="YES",D8,0)</f>
        <v>0</v>
      </c>
    </row>
    <row r="9" spans="1:19" ht="27.6" x14ac:dyDescent="0.3">
      <c r="A9" s="3" t="s">
        <v>48</v>
      </c>
      <c r="B9" s="29">
        <v>520101008</v>
      </c>
      <c r="C9" s="3" t="s">
        <v>49</v>
      </c>
      <c r="D9" s="26">
        <v>6</v>
      </c>
      <c r="E9" s="26" t="s">
        <v>28</v>
      </c>
      <c r="F9" s="6" t="s">
        <v>20</v>
      </c>
      <c r="G9" s="30" t="s">
        <v>50</v>
      </c>
      <c r="H9" s="31" t="s">
        <v>51</v>
      </c>
      <c r="I9" s="6"/>
      <c r="J9" s="32" t="str">
        <f>IF(F9="ESP","NO","YES")</f>
        <v>NO</v>
      </c>
      <c r="K9" s="10">
        <v>1</v>
      </c>
      <c r="L9" s="26" t="s">
        <v>24</v>
      </c>
      <c r="M9" s="3"/>
      <c r="N9" s="3" t="s">
        <v>25</v>
      </c>
      <c r="O9" s="32">
        <v>1</v>
      </c>
      <c r="P9" s="12" t="str">
        <f>IF(J9="YES",1,"NOT AVAILABLE")</f>
        <v>NOT AVAILABLE</v>
      </c>
      <c r="Q9" s="32">
        <f>IF(J9="YES",D9,0)</f>
        <v>0</v>
      </c>
    </row>
    <row r="10" spans="1:19" ht="27.6" x14ac:dyDescent="0.3">
      <c r="A10" s="3" t="s">
        <v>48</v>
      </c>
      <c r="B10" s="33">
        <v>520101009</v>
      </c>
      <c r="C10" s="3" t="s">
        <v>52</v>
      </c>
      <c r="D10" s="4">
        <v>6</v>
      </c>
      <c r="E10" s="4" t="s">
        <v>28</v>
      </c>
      <c r="F10" s="6" t="s">
        <v>20</v>
      </c>
      <c r="G10" s="34" t="s">
        <v>53</v>
      </c>
      <c r="H10" s="46" t="s">
        <v>54</v>
      </c>
      <c r="I10" s="36" t="s">
        <v>55</v>
      </c>
      <c r="J10" s="36" t="str">
        <f>IF(F10="ESP","NO","YES")</f>
        <v>NO</v>
      </c>
      <c r="K10" s="10">
        <v>1</v>
      </c>
      <c r="L10" s="4" t="s">
        <v>31</v>
      </c>
      <c r="M10" s="3" t="s">
        <v>25</v>
      </c>
      <c r="N10" s="3" t="s">
        <v>25</v>
      </c>
      <c r="O10" s="32">
        <v>1</v>
      </c>
      <c r="P10" s="65" t="str">
        <f>IF(J10="YES",1,"NOT AVAILABLE")</f>
        <v>NOT AVAILABLE</v>
      </c>
      <c r="Q10" s="32">
        <f>IF(J10="YES",D10,0)</f>
        <v>0</v>
      </c>
    </row>
    <row r="11" spans="1:19" ht="27.6" x14ac:dyDescent="0.3">
      <c r="A11" s="11" t="s">
        <v>26</v>
      </c>
      <c r="B11" s="14">
        <v>520101010</v>
      </c>
      <c r="C11" s="11" t="s">
        <v>56</v>
      </c>
      <c r="D11" s="14">
        <v>6</v>
      </c>
      <c r="E11" s="14" t="s">
        <v>28</v>
      </c>
      <c r="F11" s="14" t="s">
        <v>57</v>
      </c>
      <c r="G11" s="15" t="s">
        <v>58</v>
      </c>
      <c r="H11" s="66" t="s">
        <v>59</v>
      </c>
      <c r="I11" s="38" t="s">
        <v>31</v>
      </c>
      <c r="J11" s="20" t="s">
        <v>37</v>
      </c>
      <c r="K11" s="17">
        <v>1</v>
      </c>
      <c r="L11" s="14" t="s">
        <v>41</v>
      </c>
      <c r="M11" s="18"/>
      <c r="N11" s="18" t="s">
        <v>25</v>
      </c>
      <c r="O11" s="11">
        <v>1</v>
      </c>
      <c r="P11" s="22">
        <v>1</v>
      </c>
      <c r="Q11" s="9">
        <v>6</v>
      </c>
    </row>
    <row r="12" spans="1:19" ht="25.8" customHeight="1" x14ac:dyDescent="0.3">
      <c r="A12" s="11"/>
      <c r="B12" s="14">
        <v>520102001</v>
      </c>
      <c r="C12" s="11" t="s">
        <v>136</v>
      </c>
      <c r="D12" s="14">
        <v>6</v>
      </c>
      <c r="E12" s="14"/>
      <c r="F12" s="14" t="s">
        <v>34</v>
      </c>
      <c r="G12" s="15" t="s">
        <v>137</v>
      </c>
      <c r="H12" s="63" t="s">
        <v>138</v>
      </c>
      <c r="I12" s="38"/>
      <c r="J12" s="20" t="s">
        <v>37</v>
      </c>
      <c r="K12" s="17">
        <v>2</v>
      </c>
      <c r="L12" s="14" t="s">
        <v>24</v>
      </c>
      <c r="M12" s="18" t="s">
        <v>25</v>
      </c>
      <c r="N12" s="18" t="s">
        <v>25</v>
      </c>
      <c r="O12" s="11">
        <v>1</v>
      </c>
      <c r="P12" s="22">
        <v>1</v>
      </c>
      <c r="Q12" s="9">
        <v>6</v>
      </c>
    </row>
    <row r="13" spans="1:19" ht="27.6" x14ac:dyDescent="0.3">
      <c r="A13" s="11" t="s">
        <v>26</v>
      </c>
      <c r="B13" s="23">
        <v>520101011</v>
      </c>
      <c r="C13" s="11" t="s">
        <v>60</v>
      </c>
      <c r="D13" s="23">
        <v>6</v>
      </c>
      <c r="E13" s="23" t="s">
        <v>28</v>
      </c>
      <c r="F13" s="39" t="s">
        <v>34</v>
      </c>
      <c r="G13" s="24" t="s">
        <v>61</v>
      </c>
      <c r="H13" s="19" t="s">
        <v>62</v>
      </c>
      <c r="I13" s="38" t="s">
        <v>118</v>
      </c>
      <c r="J13" s="20" t="s">
        <v>37</v>
      </c>
      <c r="K13" s="17">
        <v>1</v>
      </c>
      <c r="L13" s="23" t="s">
        <v>41</v>
      </c>
      <c r="M13" s="18" t="s">
        <v>25</v>
      </c>
      <c r="N13" s="18" t="s">
        <v>25</v>
      </c>
      <c r="O13" s="11">
        <v>1</v>
      </c>
      <c r="P13" s="22">
        <v>1</v>
      </c>
      <c r="Q13" s="9">
        <v>6</v>
      </c>
    </row>
    <row r="14" spans="1:19" ht="27.6" x14ac:dyDescent="0.3">
      <c r="A14" s="3" t="s">
        <v>48</v>
      </c>
      <c r="B14" s="29">
        <v>520102002</v>
      </c>
      <c r="C14" s="3" t="s">
        <v>63</v>
      </c>
      <c r="D14" s="26">
        <v>6</v>
      </c>
      <c r="E14" s="26" t="s">
        <v>19</v>
      </c>
      <c r="F14" s="6" t="s">
        <v>20</v>
      </c>
      <c r="G14" s="34" t="s">
        <v>64</v>
      </c>
      <c r="H14" s="31" t="s">
        <v>65</v>
      </c>
      <c r="I14" s="36" t="s">
        <v>31</v>
      </c>
      <c r="J14" s="32" t="str">
        <f>IF(F14="ESP","NO","YES")</f>
        <v>NO</v>
      </c>
      <c r="K14" s="10">
        <v>2</v>
      </c>
      <c r="L14" s="26" t="s">
        <v>31</v>
      </c>
      <c r="M14" s="3"/>
      <c r="N14" s="3" t="s">
        <v>25</v>
      </c>
      <c r="O14" s="32">
        <v>1</v>
      </c>
      <c r="P14" s="12" t="str">
        <f>IF(J14="YES",1,"NOT AVAILABLE")</f>
        <v>NOT AVAILABLE</v>
      </c>
      <c r="Q14" s="32">
        <f>IF(J14="YES",D14,0)</f>
        <v>0</v>
      </c>
    </row>
    <row r="15" spans="1:19" ht="27.6" x14ac:dyDescent="0.3">
      <c r="A15" s="11" t="s">
        <v>26</v>
      </c>
      <c r="B15" s="23">
        <v>520102003</v>
      </c>
      <c r="C15" s="11" t="s">
        <v>66</v>
      </c>
      <c r="D15" s="23">
        <v>6</v>
      </c>
      <c r="E15" s="23" t="s">
        <v>28</v>
      </c>
      <c r="F15" s="14" t="s">
        <v>34</v>
      </c>
      <c r="G15" s="15" t="s">
        <v>67</v>
      </c>
      <c r="H15" s="19" t="s">
        <v>68</v>
      </c>
      <c r="I15" s="38" t="s">
        <v>55</v>
      </c>
      <c r="J15" s="20" t="s">
        <v>37</v>
      </c>
      <c r="K15" s="17">
        <v>2</v>
      </c>
      <c r="L15" s="23" t="s">
        <v>31</v>
      </c>
      <c r="M15" s="18" t="s">
        <v>25</v>
      </c>
      <c r="N15" s="18" t="s">
        <v>25</v>
      </c>
      <c r="O15" s="11"/>
      <c r="P15" s="22">
        <v>1</v>
      </c>
      <c r="Q15" s="9">
        <v>6</v>
      </c>
    </row>
    <row r="16" spans="1:19" x14ac:dyDescent="0.3">
      <c r="A16" s="3" t="s">
        <v>17</v>
      </c>
      <c r="B16" s="26">
        <v>520102004</v>
      </c>
      <c r="C16" s="5" t="s">
        <v>69</v>
      </c>
      <c r="D16" s="26">
        <v>6</v>
      </c>
      <c r="E16" s="26" t="s">
        <v>19</v>
      </c>
      <c r="F16" s="6" t="s">
        <v>34</v>
      </c>
      <c r="G16" s="7" t="s">
        <v>70</v>
      </c>
      <c r="H16" s="25" t="s">
        <v>71</v>
      </c>
      <c r="I16" s="38" t="s">
        <v>55</v>
      </c>
      <c r="J16" s="20" t="str">
        <f>IF(F16="ESP","NO","YES")</f>
        <v>YES</v>
      </c>
      <c r="K16" s="10">
        <v>2</v>
      </c>
      <c r="L16" s="26" t="s">
        <v>24</v>
      </c>
      <c r="M16" s="11" t="s">
        <v>25</v>
      </c>
      <c r="N16" s="11" t="s">
        <v>25</v>
      </c>
      <c r="O16" s="9">
        <v>1</v>
      </c>
      <c r="P16" s="22">
        <f>IF(J16="YES",1,"NOT AVAILABLE")</f>
        <v>1</v>
      </c>
      <c r="Q16" s="9">
        <f>IF(J16="YES",D16,0)</f>
        <v>6</v>
      </c>
    </row>
    <row r="17" spans="1:17" ht="27.75" customHeight="1" x14ac:dyDescent="0.3">
      <c r="A17" s="3" t="s">
        <v>48</v>
      </c>
      <c r="B17" s="33">
        <v>520102005</v>
      </c>
      <c r="C17" s="3" t="s">
        <v>72</v>
      </c>
      <c r="D17" s="4">
        <v>6</v>
      </c>
      <c r="E17" s="4" t="s">
        <v>19</v>
      </c>
      <c r="F17" s="6" t="s">
        <v>34</v>
      </c>
      <c r="G17" s="30" t="s">
        <v>53</v>
      </c>
      <c r="H17" s="35" t="s">
        <v>54</v>
      </c>
      <c r="I17" s="36" t="s">
        <v>55</v>
      </c>
      <c r="J17" s="37" t="str">
        <f>IF(F17="ESP","NO","YES")</f>
        <v>YES</v>
      </c>
      <c r="K17" s="10">
        <v>2</v>
      </c>
      <c r="L17" s="4" t="s">
        <v>24</v>
      </c>
      <c r="M17" s="3" t="s">
        <v>25</v>
      </c>
      <c r="N17" s="3" t="s">
        <v>25</v>
      </c>
      <c r="O17" s="32">
        <v>1</v>
      </c>
      <c r="P17" s="22">
        <f>IF(J17="YES",1,"NOT AVAILABLE")</f>
        <v>1</v>
      </c>
      <c r="Q17" s="32">
        <f>IF(J17="YES",D17,0)</f>
        <v>6</v>
      </c>
    </row>
    <row r="18" spans="1:17" ht="25.5" customHeight="1" x14ac:dyDescent="0.3">
      <c r="A18" s="11" t="s">
        <v>26</v>
      </c>
      <c r="B18" s="14">
        <v>520102006</v>
      </c>
      <c r="C18" s="11" t="s">
        <v>73</v>
      </c>
      <c r="D18" s="14">
        <v>6</v>
      </c>
      <c r="E18" s="14" t="s">
        <v>19</v>
      </c>
      <c r="F18" s="14" t="s">
        <v>34</v>
      </c>
      <c r="G18" s="24" t="s">
        <v>39</v>
      </c>
      <c r="H18" s="19" t="s">
        <v>40</v>
      </c>
      <c r="I18" s="38" t="s">
        <v>31</v>
      </c>
      <c r="J18" s="20" t="s">
        <v>37</v>
      </c>
      <c r="K18" s="17">
        <v>2</v>
      </c>
      <c r="L18" s="14" t="s">
        <v>41</v>
      </c>
      <c r="M18" s="18" t="s">
        <v>25</v>
      </c>
      <c r="N18" s="18" t="s">
        <v>25</v>
      </c>
      <c r="O18" s="11">
        <v>1</v>
      </c>
      <c r="P18" s="22">
        <v>1</v>
      </c>
      <c r="Q18" s="9">
        <v>6</v>
      </c>
    </row>
    <row r="19" spans="1:17" ht="27.6" x14ac:dyDescent="0.3">
      <c r="A19" s="3" t="s">
        <v>48</v>
      </c>
      <c r="B19" s="33">
        <v>520102007</v>
      </c>
      <c r="C19" s="3" t="s">
        <v>74</v>
      </c>
      <c r="D19" s="4">
        <v>6</v>
      </c>
      <c r="E19" s="4" t="s">
        <v>19</v>
      </c>
      <c r="F19" s="6" t="s">
        <v>20</v>
      </c>
      <c r="G19" s="30" t="s">
        <v>75</v>
      </c>
      <c r="H19" s="31" t="s">
        <v>76</v>
      </c>
      <c r="I19" s="36" t="s">
        <v>31</v>
      </c>
      <c r="J19" s="32" t="str">
        <f>IF(F19="ESP","NO","YES")</f>
        <v>NO</v>
      </c>
      <c r="K19" s="10">
        <v>2</v>
      </c>
      <c r="L19" s="4" t="s">
        <v>24</v>
      </c>
      <c r="M19" s="3"/>
      <c r="N19" s="3" t="s">
        <v>25</v>
      </c>
      <c r="O19" s="32">
        <v>1</v>
      </c>
      <c r="P19" s="12" t="str">
        <f>IF(J19="YES",1,"NOT AVAILABLE")</f>
        <v>NOT AVAILABLE</v>
      </c>
      <c r="Q19" s="32">
        <f>IF(J19="YES",D19,0)</f>
        <v>0</v>
      </c>
    </row>
    <row r="20" spans="1:17" ht="27.6" x14ac:dyDescent="0.3">
      <c r="A20" s="11" t="s">
        <v>26</v>
      </c>
      <c r="B20" s="23">
        <v>520102009</v>
      </c>
      <c r="C20" s="11" t="s">
        <v>77</v>
      </c>
      <c r="D20" s="23">
        <v>6</v>
      </c>
      <c r="E20" s="23" t="s">
        <v>19</v>
      </c>
      <c r="F20" s="14" t="s">
        <v>20</v>
      </c>
      <c r="G20" s="15" t="s">
        <v>29</v>
      </c>
      <c r="H20" s="16" t="s">
        <v>30</v>
      </c>
      <c r="I20" s="38" t="s">
        <v>23</v>
      </c>
      <c r="J20" s="9" t="s">
        <v>23</v>
      </c>
      <c r="K20" s="17">
        <v>2</v>
      </c>
      <c r="L20" s="23" t="s">
        <v>31</v>
      </c>
      <c r="M20" s="18"/>
      <c r="N20" s="18" t="s">
        <v>25</v>
      </c>
      <c r="O20" s="11"/>
      <c r="P20" s="12" t="s">
        <v>32</v>
      </c>
      <c r="Q20" s="9">
        <v>0</v>
      </c>
    </row>
    <row r="21" spans="1:17" ht="27.6" x14ac:dyDescent="0.3">
      <c r="A21" s="11" t="s">
        <v>26</v>
      </c>
      <c r="B21" s="14">
        <v>520102010</v>
      </c>
      <c r="C21" s="11" t="s">
        <v>78</v>
      </c>
      <c r="D21" s="14">
        <v>6</v>
      </c>
      <c r="E21" s="14" t="s">
        <v>19</v>
      </c>
      <c r="F21" s="14" t="s">
        <v>57</v>
      </c>
      <c r="G21" s="24" t="s">
        <v>58</v>
      </c>
      <c r="H21" s="8" t="s">
        <v>59</v>
      </c>
      <c r="I21" s="38" t="s">
        <v>31</v>
      </c>
      <c r="J21" s="20" t="s">
        <v>37</v>
      </c>
      <c r="K21" s="17">
        <v>2</v>
      </c>
      <c r="L21" s="14" t="s">
        <v>41</v>
      </c>
      <c r="M21" s="18"/>
      <c r="N21" s="18" t="s">
        <v>25</v>
      </c>
      <c r="O21" s="11">
        <v>1</v>
      </c>
      <c r="P21" s="22">
        <v>1</v>
      </c>
      <c r="Q21" s="9">
        <v>6</v>
      </c>
    </row>
    <row r="22" spans="1:17" ht="27.6" x14ac:dyDescent="0.3">
      <c r="A22" s="11" t="s">
        <v>26</v>
      </c>
      <c r="B22" s="23">
        <v>520102011</v>
      </c>
      <c r="C22" s="11" t="s">
        <v>79</v>
      </c>
      <c r="D22" s="23">
        <v>6</v>
      </c>
      <c r="E22" s="23" t="s">
        <v>19</v>
      </c>
      <c r="F22" s="39" t="s">
        <v>34</v>
      </c>
      <c r="G22" s="24" t="s">
        <v>61</v>
      </c>
      <c r="H22" s="19" t="s">
        <v>62</v>
      </c>
      <c r="I22" s="38" t="s">
        <v>118</v>
      </c>
      <c r="J22" s="20" t="s">
        <v>37</v>
      </c>
      <c r="K22" s="17">
        <v>2</v>
      </c>
      <c r="L22" s="23" t="s">
        <v>41</v>
      </c>
      <c r="M22" s="18" t="s">
        <v>25</v>
      </c>
      <c r="N22" s="18" t="s">
        <v>25</v>
      </c>
      <c r="O22" s="11">
        <v>1</v>
      </c>
      <c r="P22" s="22">
        <v>1</v>
      </c>
      <c r="Q22" s="9">
        <v>6</v>
      </c>
    </row>
    <row r="23" spans="1:17" ht="27.6" x14ac:dyDescent="0.3">
      <c r="A23" s="3" t="s">
        <v>17</v>
      </c>
      <c r="B23" s="4">
        <v>520103001</v>
      </c>
      <c r="C23" s="5" t="s">
        <v>80</v>
      </c>
      <c r="D23" s="4">
        <v>6</v>
      </c>
      <c r="E23" s="4" t="s">
        <v>19</v>
      </c>
      <c r="F23" s="6" t="s">
        <v>20</v>
      </c>
      <c r="G23" s="40" t="s">
        <v>126</v>
      </c>
      <c r="H23" s="41" t="s">
        <v>81</v>
      </c>
      <c r="I23" s="38" t="s">
        <v>23</v>
      </c>
      <c r="J23" s="9" t="str">
        <f>IF(F23="ESP","NO","YES")</f>
        <v>NO</v>
      </c>
      <c r="K23" s="10">
        <v>3</v>
      </c>
      <c r="L23" s="4" t="s">
        <v>24</v>
      </c>
      <c r="M23" s="11"/>
      <c r="N23" s="11" t="s">
        <v>25</v>
      </c>
      <c r="O23" s="9">
        <v>1</v>
      </c>
      <c r="P23" s="12" t="str">
        <f>IF(J23="YES",1,"NOT AVAILABLE")</f>
        <v>NOT AVAILABLE</v>
      </c>
      <c r="Q23" s="9">
        <f>IF(J23="YES",D23,0)</f>
        <v>0</v>
      </c>
    </row>
    <row r="24" spans="1:17" ht="27.6" x14ac:dyDescent="0.3">
      <c r="A24" s="11" t="s">
        <v>26</v>
      </c>
      <c r="B24" s="14">
        <v>520103002</v>
      </c>
      <c r="C24" s="11" t="s">
        <v>82</v>
      </c>
      <c r="D24" s="14">
        <v>6</v>
      </c>
      <c r="E24" s="14" t="s">
        <v>19</v>
      </c>
      <c r="F24" s="14" t="s">
        <v>20</v>
      </c>
      <c r="G24" s="15" t="s">
        <v>83</v>
      </c>
      <c r="H24" s="16" t="s">
        <v>84</v>
      </c>
      <c r="I24" s="38" t="s">
        <v>23</v>
      </c>
      <c r="J24" s="9" t="s">
        <v>23</v>
      </c>
      <c r="K24" s="17">
        <v>3</v>
      </c>
      <c r="L24" s="14" t="s">
        <v>31</v>
      </c>
      <c r="M24" s="18"/>
      <c r="N24" s="18" t="s">
        <v>25</v>
      </c>
      <c r="O24" s="11"/>
      <c r="P24" s="12" t="s">
        <v>32</v>
      </c>
      <c r="Q24" s="9">
        <v>0</v>
      </c>
    </row>
    <row r="25" spans="1:17" ht="27" customHeight="1" x14ac:dyDescent="0.3">
      <c r="A25" s="3" t="s">
        <v>48</v>
      </c>
      <c r="B25" s="29">
        <v>520103004</v>
      </c>
      <c r="C25" s="3" t="s">
        <v>85</v>
      </c>
      <c r="D25" s="26">
        <v>6</v>
      </c>
      <c r="E25" s="26" t="s">
        <v>19</v>
      </c>
      <c r="F25" s="6" t="s">
        <v>34</v>
      </c>
      <c r="G25" s="30" t="s">
        <v>53</v>
      </c>
      <c r="H25" s="35" t="s">
        <v>54</v>
      </c>
      <c r="I25" s="36" t="s">
        <v>55</v>
      </c>
      <c r="J25" s="37" t="str">
        <f>IF(F25="ESP","NO","YES")</f>
        <v>YES</v>
      </c>
      <c r="K25" s="10">
        <v>3</v>
      </c>
      <c r="L25" s="26" t="s">
        <v>31</v>
      </c>
      <c r="M25" s="3" t="s">
        <v>25</v>
      </c>
      <c r="N25" s="3" t="s">
        <v>25</v>
      </c>
      <c r="O25" s="32">
        <v>1</v>
      </c>
      <c r="P25" s="22">
        <f>IF(J25="YES",1,"NOT AVAILABLE")</f>
        <v>1</v>
      </c>
      <c r="Q25" s="32">
        <f>IF(J25="YES",D25,0)</f>
        <v>6</v>
      </c>
    </row>
    <row r="26" spans="1:17" ht="27.6" x14ac:dyDescent="0.3">
      <c r="A26" s="3" t="s">
        <v>17</v>
      </c>
      <c r="B26" s="4">
        <v>520103005</v>
      </c>
      <c r="C26" s="5" t="s">
        <v>86</v>
      </c>
      <c r="D26" s="4">
        <v>6</v>
      </c>
      <c r="E26" s="4" t="s">
        <v>19</v>
      </c>
      <c r="F26" s="6" t="s">
        <v>20</v>
      </c>
      <c r="G26" s="5" t="s">
        <v>87</v>
      </c>
      <c r="H26" s="31" t="s">
        <v>88</v>
      </c>
      <c r="I26" s="38" t="s">
        <v>23</v>
      </c>
      <c r="J26" s="9" t="str">
        <f>IF(F26="ESP","NO","YES")</f>
        <v>NO</v>
      </c>
      <c r="K26" s="10">
        <v>3</v>
      </c>
      <c r="L26" s="4" t="s">
        <v>24</v>
      </c>
      <c r="M26" s="11"/>
      <c r="N26" s="11" t="s">
        <v>25</v>
      </c>
      <c r="O26" s="9">
        <v>1</v>
      </c>
      <c r="P26" s="12" t="str">
        <f>IF(J26="YES",1,"NOT AVAILABLE")</f>
        <v>NOT AVAILABLE</v>
      </c>
      <c r="Q26" s="9">
        <f>IF(J26="YES",D26,0)</f>
        <v>0</v>
      </c>
    </row>
    <row r="27" spans="1:17" ht="27.6" x14ac:dyDescent="0.3">
      <c r="A27" s="11" t="s">
        <v>26</v>
      </c>
      <c r="B27" s="14">
        <v>520103006</v>
      </c>
      <c r="C27" s="11" t="s">
        <v>89</v>
      </c>
      <c r="D27" s="14">
        <v>6</v>
      </c>
      <c r="E27" s="14" t="s">
        <v>19</v>
      </c>
      <c r="F27" s="14" t="s">
        <v>34</v>
      </c>
      <c r="G27" s="15" t="s">
        <v>90</v>
      </c>
      <c r="H27" s="19" t="s">
        <v>91</v>
      </c>
      <c r="I27" s="38" t="s">
        <v>31</v>
      </c>
      <c r="J27" s="20" t="s">
        <v>37</v>
      </c>
      <c r="K27" s="17">
        <v>3</v>
      </c>
      <c r="L27" s="14" t="s">
        <v>41</v>
      </c>
      <c r="M27" s="18" t="s">
        <v>25</v>
      </c>
      <c r="N27" s="18" t="s">
        <v>25</v>
      </c>
      <c r="O27" s="11">
        <v>1</v>
      </c>
      <c r="P27" s="22">
        <v>1</v>
      </c>
      <c r="Q27" s="9">
        <v>6</v>
      </c>
    </row>
    <row r="28" spans="1:17" ht="24" customHeight="1" x14ac:dyDescent="0.3">
      <c r="A28" s="3" t="s">
        <v>48</v>
      </c>
      <c r="B28" s="33">
        <v>520103007</v>
      </c>
      <c r="C28" s="42" t="s">
        <v>92</v>
      </c>
      <c r="D28" s="4">
        <v>6</v>
      </c>
      <c r="E28" s="4" t="s">
        <v>19</v>
      </c>
      <c r="F28" s="6" t="s">
        <v>34</v>
      </c>
      <c r="G28" s="34" t="s">
        <v>129</v>
      </c>
      <c r="H28" s="60" t="s">
        <v>130</v>
      </c>
      <c r="I28" s="36"/>
      <c r="J28" s="61" t="str">
        <f>IF(F28="ESP","NO","YES")</f>
        <v>YES</v>
      </c>
      <c r="K28" s="10">
        <v>3</v>
      </c>
      <c r="L28" s="4" t="s">
        <v>31</v>
      </c>
      <c r="M28" s="3"/>
      <c r="N28" s="3" t="s">
        <v>25</v>
      </c>
      <c r="O28" s="32">
        <v>1</v>
      </c>
      <c r="P28" s="62">
        <f>IF(J28="YES",1,"NOT AVAILABLE")</f>
        <v>1</v>
      </c>
      <c r="Q28" s="32">
        <f>IF(J28="YES",D28,0)</f>
        <v>6</v>
      </c>
    </row>
    <row r="29" spans="1:17" ht="27.6" x14ac:dyDescent="0.3">
      <c r="A29" s="3" t="s">
        <v>17</v>
      </c>
      <c r="B29" s="26">
        <v>520103008</v>
      </c>
      <c r="C29" s="5" t="s">
        <v>93</v>
      </c>
      <c r="D29" s="26">
        <v>6</v>
      </c>
      <c r="E29" s="26" t="s">
        <v>19</v>
      </c>
      <c r="F29" s="6" t="s">
        <v>20</v>
      </c>
      <c r="G29" s="27" t="s">
        <v>94</v>
      </c>
      <c r="H29" s="8" t="s">
        <v>95</v>
      </c>
      <c r="I29" s="38" t="s">
        <v>23</v>
      </c>
      <c r="J29" s="9" t="str">
        <f>IF(F29="ESP","NO","YES")</f>
        <v>NO</v>
      </c>
      <c r="K29" s="10">
        <v>3</v>
      </c>
      <c r="L29" s="26" t="s">
        <v>31</v>
      </c>
      <c r="M29" s="11"/>
      <c r="N29" s="11" t="s">
        <v>25</v>
      </c>
      <c r="O29" s="9">
        <v>1</v>
      </c>
      <c r="P29" s="12" t="str">
        <f>IF(J29="YES",1,"NOT AVAILABLE")</f>
        <v>NOT AVAILABLE</v>
      </c>
      <c r="Q29" s="9">
        <f>IF(J29="YES",D29,0)</f>
        <v>0</v>
      </c>
    </row>
    <row r="30" spans="1:17" ht="27.6" x14ac:dyDescent="0.3">
      <c r="A30" s="11" t="s">
        <v>26</v>
      </c>
      <c r="B30" s="23">
        <v>520103009</v>
      </c>
      <c r="C30" s="11" t="s">
        <v>96</v>
      </c>
      <c r="D30" s="23">
        <v>6</v>
      </c>
      <c r="E30" s="23" t="s">
        <v>19</v>
      </c>
      <c r="F30" s="14" t="s">
        <v>57</v>
      </c>
      <c r="G30" s="24" t="s">
        <v>58</v>
      </c>
      <c r="H30" s="8" t="s">
        <v>59</v>
      </c>
      <c r="I30" s="38" t="s">
        <v>31</v>
      </c>
      <c r="J30" s="20" t="s">
        <v>37</v>
      </c>
      <c r="K30" s="17">
        <v>3</v>
      </c>
      <c r="L30" s="23" t="s">
        <v>41</v>
      </c>
      <c r="M30" s="18" t="s">
        <v>25</v>
      </c>
      <c r="N30" s="18" t="s">
        <v>25</v>
      </c>
      <c r="O30" s="11">
        <v>1</v>
      </c>
      <c r="P30" s="22">
        <v>1</v>
      </c>
      <c r="Q30" s="9">
        <v>6</v>
      </c>
    </row>
    <row r="31" spans="1:17" ht="27.6" x14ac:dyDescent="0.3">
      <c r="A31" s="11" t="s">
        <v>26</v>
      </c>
      <c r="B31" s="14">
        <v>520103010</v>
      </c>
      <c r="C31" s="11" t="s">
        <v>97</v>
      </c>
      <c r="D31" s="14">
        <v>6</v>
      </c>
      <c r="E31" s="14" t="s">
        <v>19</v>
      </c>
      <c r="F31" s="39" t="s">
        <v>34</v>
      </c>
      <c r="G31" s="24" t="s">
        <v>61</v>
      </c>
      <c r="H31" s="19" t="s">
        <v>62</v>
      </c>
      <c r="I31" s="38" t="s">
        <v>118</v>
      </c>
      <c r="J31" s="20" t="s">
        <v>37</v>
      </c>
      <c r="K31" s="17">
        <v>3</v>
      </c>
      <c r="L31" s="14" t="s">
        <v>41</v>
      </c>
      <c r="M31" s="18" t="s">
        <v>25</v>
      </c>
      <c r="N31" s="18" t="s">
        <v>25</v>
      </c>
      <c r="O31" s="11">
        <v>1</v>
      </c>
      <c r="P31" s="22">
        <v>1</v>
      </c>
      <c r="Q31" s="9">
        <v>6</v>
      </c>
    </row>
    <row r="32" spans="1:17" ht="22.2" customHeight="1" x14ac:dyDescent="0.3">
      <c r="A32" s="3" t="s">
        <v>17</v>
      </c>
      <c r="B32" s="4">
        <v>520103011</v>
      </c>
      <c r="C32" s="5" t="s">
        <v>121</v>
      </c>
      <c r="D32" s="4">
        <v>6</v>
      </c>
      <c r="E32" s="4" t="s">
        <v>19</v>
      </c>
      <c r="F32" s="28" t="s">
        <v>34</v>
      </c>
      <c r="G32" s="43" t="s">
        <v>122</v>
      </c>
      <c r="H32" s="63" t="s">
        <v>123</v>
      </c>
      <c r="I32" s="28" t="s">
        <v>31</v>
      </c>
      <c r="J32" s="64" t="s">
        <v>37</v>
      </c>
      <c r="K32" s="10">
        <v>3</v>
      </c>
      <c r="L32" s="4" t="s">
        <v>24</v>
      </c>
      <c r="M32" s="11"/>
      <c r="N32" s="11" t="s">
        <v>25</v>
      </c>
      <c r="O32" s="9">
        <v>1</v>
      </c>
      <c r="P32" s="62">
        <f>IF(J32="YES",1,"NOT AVAILABLE")</f>
        <v>1</v>
      </c>
      <c r="Q32" s="9">
        <v>2</v>
      </c>
    </row>
    <row r="33" spans="1:17" ht="27.6" x14ac:dyDescent="0.3">
      <c r="A33" s="3" t="s">
        <v>48</v>
      </c>
      <c r="B33" s="33">
        <v>520104003</v>
      </c>
      <c r="C33" s="3" t="s">
        <v>98</v>
      </c>
      <c r="D33" s="4">
        <v>6</v>
      </c>
      <c r="E33" s="4" t="s">
        <v>99</v>
      </c>
      <c r="F33" s="6" t="s">
        <v>20</v>
      </c>
      <c r="G33" s="45" t="s">
        <v>131</v>
      </c>
      <c r="H33" s="57" t="s">
        <v>132</v>
      </c>
      <c r="I33" s="32" t="s">
        <v>31</v>
      </c>
      <c r="J33" s="32" t="str">
        <f>IF(F33="ESP","NO","YES")</f>
        <v>NO</v>
      </c>
      <c r="K33" s="10">
        <v>4</v>
      </c>
      <c r="L33" s="4" t="s">
        <v>31</v>
      </c>
      <c r="M33" s="3"/>
      <c r="N33" s="3" t="s">
        <v>25</v>
      </c>
      <c r="O33" s="32">
        <v>1</v>
      </c>
      <c r="P33" s="12" t="str">
        <f>IF(J33="YES",1,"NOT AVAILABLE")</f>
        <v>NOT AVAILABLE</v>
      </c>
      <c r="Q33" s="32">
        <f>IF(J33="YES",D33,0)</f>
        <v>0</v>
      </c>
    </row>
    <row r="34" spans="1:17" ht="27.6" x14ac:dyDescent="0.3">
      <c r="A34" s="3" t="s">
        <v>48</v>
      </c>
      <c r="B34" s="33">
        <v>520104004</v>
      </c>
      <c r="C34" s="3" t="s">
        <v>100</v>
      </c>
      <c r="D34" s="26">
        <v>6</v>
      </c>
      <c r="E34" s="26" t="s">
        <v>99</v>
      </c>
      <c r="F34" s="6" t="s">
        <v>20</v>
      </c>
      <c r="G34" s="47" t="s">
        <v>101</v>
      </c>
      <c r="H34" s="46" t="s">
        <v>102</v>
      </c>
      <c r="I34" s="32" t="s">
        <v>31</v>
      </c>
      <c r="J34" s="32" t="str">
        <f>IF(F34="ESP","NO","YES")</f>
        <v>NO</v>
      </c>
      <c r="K34" s="10">
        <v>4</v>
      </c>
      <c r="L34" s="26" t="s">
        <v>31</v>
      </c>
      <c r="M34" s="3"/>
      <c r="N34" s="3" t="s">
        <v>25</v>
      </c>
      <c r="O34" s="32">
        <v>1</v>
      </c>
      <c r="P34" s="12" t="str">
        <f>IF(J34="YES",1,"NOT AVAILABLE")</f>
        <v>NOT AVAILABLE</v>
      </c>
      <c r="Q34" s="32">
        <f>IF(J34="YES",D34,0)</f>
        <v>0</v>
      </c>
    </row>
    <row r="35" spans="1:17" ht="27.6" x14ac:dyDescent="0.3">
      <c r="A35" s="3" t="s">
        <v>48</v>
      </c>
      <c r="B35" s="33">
        <v>520104005</v>
      </c>
      <c r="C35" s="3" t="s">
        <v>103</v>
      </c>
      <c r="D35" s="26">
        <v>6</v>
      </c>
      <c r="E35" s="26" t="s">
        <v>99</v>
      </c>
      <c r="F35" s="6" t="s">
        <v>20</v>
      </c>
      <c r="G35" s="48" t="s">
        <v>134</v>
      </c>
      <c r="H35" s="56" t="s">
        <v>135</v>
      </c>
      <c r="I35" s="32"/>
      <c r="J35" s="32" t="str">
        <f>IF(F35="ESP","NO","YES")</f>
        <v>NO</v>
      </c>
      <c r="K35" s="10">
        <v>4</v>
      </c>
      <c r="L35" s="26" t="s">
        <v>31</v>
      </c>
      <c r="M35" s="3"/>
      <c r="N35" s="3" t="s">
        <v>25</v>
      </c>
      <c r="O35" s="32">
        <v>1</v>
      </c>
      <c r="P35" s="12" t="str">
        <f>IF(J35="YES",1,"NOT AVAILABLE")</f>
        <v>NOT AVAILABLE</v>
      </c>
      <c r="Q35" s="32">
        <f>IF(J35="YES",D35,0)</f>
        <v>0</v>
      </c>
    </row>
    <row r="36" spans="1:17" ht="27.6" x14ac:dyDescent="0.3">
      <c r="A36" s="3" t="s">
        <v>17</v>
      </c>
      <c r="B36" s="26">
        <v>520104006</v>
      </c>
      <c r="C36" s="5" t="s">
        <v>104</v>
      </c>
      <c r="D36" s="26">
        <v>6</v>
      </c>
      <c r="E36" s="26" t="s">
        <v>99</v>
      </c>
      <c r="F36" s="6" t="s">
        <v>20</v>
      </c>
      <c r="G36" s="49" t="s">
        <v>127</v>
      </c>
      <c r="H36" s="55" t="s">
        <v>128</v>
      </c>
      <c r="I36" s="44"/>
      <c r="J36" s="44" t="str">
        <f>IF(F36="ESP","NO","YES")</f>
        <v>NO</v>
      </c>
      <c r="K36" s="10">
        <v>4</v>
      </c>
      <c r="L36" s="26" t="s">
        <v>31</v>
      </c>
      <c r="M36" s="11"/>
      <c r="N36" s="11" t="s">
        <v>25</v>
      </c>
      <c r="O36" s="9">
        <v>1</v>
      </c>
      <c r="P36" s="12" t="str">
        <f>IF(J36="YES",1,"NOT AVAILABLE")</f>
        <v>NOT AVAILABLE</v>
      </c>
      <c r="Q36" s="9">
        <f>IF(J36="YES",D36,0)</f>
        <v>0</v>
      </c>
    </row>
    <row r="37" spans="1:17" ht="27.6" x14ac:dyDescent="0.3">
      <c r="A37" s="11" t="s">
        <v>26</v>
      </c>
      <c r="B37" s="14">
        <v>520104008</v>
      </c>
      <c r="C37" s="11" t="s">
        <v>105</v>
      </c>
      <c r="D37" s="14">
        <v>6</v>
      </c>
      <c r="E37" s="14" t="s">
        <v>99</v>
      </c>
      <c r="F37" s="14" t="s">
        <v>20</v>
      </c>
      <c r="G37" s="49" t="s">
        <v>106</v>
      </c>
      <c r="H37" s="16" t="s">
        <v>107</v>
      </c>
      <c r="I37" s="9"/>
      <c r="J37" s="9" t="s">
        <v>23</v>
      </c>
      <c r="K37" s="17">
        <v>4</v>
      </c>
      <c r="L37" s="14" t="s">
        <v>31</v>
      </c>
      <c r="M37" s="18"/>
      <c r="N37" s="18" t="s">
        <v>25</v>
      </c>
      <c r="O37" s="11"/>
      <c r="P37" s="12" t="s">
        <v>32</v>
      </c>
      <c r="Q37" s="9">
        <v>0</v>
      </c>
    </row>
    <row r="38" spans="1:17" ht="27.6" x14ac:dyDescent="0.3">
      <c r="A38" s="3" t="s">
        <v>48</v>
      </c>
      <c r="B38" s="33">
        <v>520104010</v>
      </c>
      <c r="C38" s="3" t="s">
        <v>133</v>
      </c>
      <c r="D38" s="26">
        <v>6</v>
      </c>
      <c r="E38" s="26" t="s">
        <v>99</v>
      </c>
      <c r="F38" s="6" t="s">
        <v>20</v>
      </c>
      <c r="G38" s="48" t="s">
        <v>108</v>
      </c>
      <c r="H38" s="31" t="s">
        <v>109</v>
      </c>
      <c r="I38" s="32"/>
      <c r="J38" s="32" t="str">
        <f>IF(F38="ESP","NO","YES")</f>
        <v>NO</v>
      </c>
      <c r="K38" s="10">
        <v>4</v>
      </c>
      <c r="L38" s="26" t="s">
        <v>24</v>
      </c>
      <c r="M38" s="3"/>
      <c r="N38" s="3" t="s">
        <v>25</v>
      </c>
      <c r="O38" s="32">
        <v>1</v>
      </c>
      <c r="P38" s="12" t="str">
        <f>IF(J38="YES",1,"NOT AVAILABLE")</f>
        <v>NOT AVAILABLE</v>
      </c>
      <c r="Q38" s="32">
        <f>IF(J38="YES",D38,0)</f>
        <v>0</v>
      </c>
    </row>
    <row r="39" spans="1:17" ht="28.2" customHeight="1" x14ac:dyDescent="0.3">
      <c r="A39" s="3" t="s">
        <v>17</v>
      </c>
      <c r="B39" s="4">
        <v>520104011</v>
      </c>
      <c r="C39" s="5" t="s">
        <v>110</v>
      </c>
      <c r="D39" s="4">
        <v>6</v>
      </c>
      <c r="E39" s="4" t="s">
        <v>99</v>
      </c>
      <c r="F39" s="6" t="s">
        <v>34</v>
      </c>
      <c r="G39" s="49" t="s">
        <v>111</v>
      </c>
      <c r="H39" s="25" t="s">
        <v>112</v>
      </c>
      <c r="I39" s="9" t="s">
        <v>31</v>
      </c>
      <c r="J39" s="20" t="str">
        <f>IF(F39="ESP","NO","YES")</f>
        <v>YES</v>
      </c>
      <c r="K39" s="10">
        <v>4</v>
      </c>
      <c r="L39" s="4" t="s">
        <v>31</v>
      </c>
      <c r="M39" s="11" t="s">
        <v>25</v>
      </c>
      <c r="N39" s="11" t="s">
        <v>25</v>
      </c>
      <c r="O39" s="9">
        <v>1</v>
      </c>
      <c r="P39" s="22">
        <f>IF(J39="YES",1,"NOT AVAILABLE")</f>
        <v>1</v>
      </c>
      <c r="Q39" s="9">
        <f>IF(J39="YES",D39,0)</f>
        <v>6</v>
      </c>
    </row>
    <row r="40" spans="1:17" ht="41.4" x14ac:dyDescent="0.3">
      <c r="A40" s="3" t="s">
        <v>48</v>
      </c>
      <c r="B40" s="33">
        <v>520104012</v>
      </c>
      <c r="C40" s="3" t="s">
        <v>113</v>
      </c>
      <c r="D40" s="26">
        <v>6</v>
      </c>
      <c r="E40" s="26" t="s">
        <v>99</v>
      </c>
      <c r="F40" s="6" t="s">
        <v>34</v>
      </c>
      <c r="G40" s="48" t="s">
        <v>119</v>
      </c>
      <c r="H40" s="35" t="s">
        <v>120</v>
      </c>
      <c r="I40" s="32" t="s">
        <v>31</v>
      </c>
      <c r="J40" s="37" t="str">
        <f>IF(F40="ESP","NO","YES")</f>
        <v>YES</v>
      </c>
      <c r="K40" s="10">
        <v>4</v>
      </c>
      <c r="L40" s="26" t="s">
        <v>31</v>
      </c>
      <c r="M40" s="3" t="s">
        <v>25</v>
      </c>
      <c r="N40" s="3" t="s">
        <v>25</v>
      </c>
      <c r="O40" s="32">
        <v>1</v>
      </c>
      <c r="P40" s="22">
        <f>IF(J40="YES",1,"NOT AVAILABLE")</f>
        <v>1</v>
      </c>
      <c r="Q40" s="32">
        <f>IF(J40="YES",D40,0)</f>
        <v>6</v>
      </c>
    </row>
    <row r="41" spans="1:17" ht="27.6" x14ac:dyDescent="0.3">
      <c r="A41" s="3" t="s">
        <v>48</v>
      </c>
      <c r="B41" s="33">
        <v>520104013</v>
      </c>
      <c r="C41" s="50" t="s">
        <v>114</v>
      </c>
      <c r="D41" s="4">
        <v>6</v>
      </c>
      <c r="E41" s="4" t="s">
        <v>99</v>
      </c>
      <c r="F41" s="6" t="s">
        <v>20</v>
      </c>
      <c r="G41" s="48" t="s">
        <v>50</v>
      </c>
      <c r="H41" s="31" t="s">
        <v>51</v>
      </c>
      <c r="I41" s="32"/>
      <c r="J41" s="32" t="str">
        <f>IF(F41="ESP","NO","YES")</f>
        <v>NO</v>
      </c>
      <c r="K41" s="10">
        <v>4</v>
      </c>
      <c r="L41" s="4" t="s">
        <v>24</v>
      </c>
      <c r="M41" s="3"/>
      <c r="N41" s="3" t="s">
        <v>25</v>
      </c>
      <c r="O41" s="32">
        <v>1</v>
      </c>
      <c r="P41" s="12" t="str">
        <f>IF(J41="YES",1,"NOT AVAILABLE")</f>
        <v>NOT AVAILABLE</v>
      </c>
      <c r="Q41" s="32">
        <f>IF(J41="YES",D41,0)</f>
        <v>0</v>
      </c>
    </row>
    <row r="42" spans="1:17" x14ac:dyDescent="0.3">
      <c r="H42" s="52"/>
    </row>
    <row r="43" spans="1:17" x14ac:dyDescent="0.3">
      <c r="A43" s="53" t="s">
        <v>115</v>
      </c>
      <c r="B43" s="59" t="s">
        <v>116</v>
      </c>
      <c r="C43" s="59"/>
      <c r="D43" s="59"/>
      <c r="E43" s="59"/>
      <c r="F43" s="59"/>
      <c r="G43" s="59"/>
      <c r="H43" s="59"/>
    </row>
  </sheetData>
  <mergeCells count="2">
    <mergeCell ref="A1:Q1"/>
    <mergeCell ref="B43:H43"/>
  </mergeCells>
  <hyperlinks>
    <hyperlink ref="H9" r:id="rId1"/>
    <hyperlink ref="H10" r:id="rId2"/>
    <hyperlink ref="H17" r:id="rId3"/>
    <hyperlink ref="H25" r:id="rId4"/>
    <hyperlink ref="H40" r:id="rId5" display="isabel.olmedo@upct.es"/>
    <hyperlink ref="H34" r:id="rId6"/>
    <hyperlink ref="H38" r:id="rId7"/>
    <hyperlink ref="H41" r:id="rId8"/>
    <hyperlink ref="H14" r:id="rId9"/>
    <hyperlink ref="H19" r:id="rId10"/>
    <hyperlink ref="H3" r:id="rId11"/>
    <hyperlink ref="H7" r:id="rId12"/>
    <hyperlink ref="H8" r:id="rId13"/>
    <hyperlink ref="H16" r:id="rId14"/>
    <hyperlink ref="H23" r:id="rId15"/>
    <hyperlink ref="H26" r:id="rId16"/>
    <hyperlink ref="H29" r:id="rId17"/>
    <hyperlink ref="H39" r:id="rId18"/>
    <hyperlink ref="H32" r:id="rId19"/>
    <hyperlink ref="H4" r:id="rId20"/>
    <hyperlink ref="H5" r:id="rId21"/>
    <hyperlink ref="H6" r:id="rId22"/>
    <hyperlink ref="H11" r:id="rId23"/>
    <hyperlink ref="H13" r:id="rId24"/>
    <hyperlink ref="H15" r:id="rId25"/>
    <hyperlink ref="H18" r:id="rId26"/>
    <hyperlink ref="H20" r:id="rId27"/>
    <hyperlink ref="H21" r:id="rId28"/>
    <hyperlink ref="H22" r:id="rId29"/>
    <hyperlink ref="H24" r:id="rId30"/>
    <hyperlink ref="H27" r:id="rId31"/>
    <hyperlink ref="H30" r:id="rId32"/>
    <hyperlink ref="H31" r:id="rId33"/>
    <hyperlink ref="H36" r:id="rId34"/>
    <hyperlink ref="H28" r:id="rId35"/>
    <hyperlink ref="H33" r:id="rId36"/>
    <hyperlink ref="H35" r:id="rId37"/>
    <hyperlink ref="H12" r:id="rId38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D9E45C0CC9F74D8B871190A664BB6D" ma:contentTypeVersion="14" ma:contentTypeDescription="Crear nuevo documento." ma:contentTypeScope="" ma:versionID="376edeefb6ffff7bfe76e383d015ed1b">
  <xsd:schema xmlns:xsd="http://www.w3.org/2001/XMLSchema" xmlns:xs="http://www.w3.org/2001/XMLSchema" xmlns:p="http://schemas.microsoft.com/office/2006/metadata/properties" xmlns:ns3="6d26d964-2381-40df-94b8-6e31db6e5926" xmlns:ns4="08e3d4b3-af83-48a6-aef1-8f1eeb914bf9" targetNamespace="http://schemas.microsoft.com/office/2006/metadata/properties" ma:root="true" ma:fieldsID="bc1181876c374cd9a08ed3f915900d19" ns3:_="" ns4:_="">
    <xsd:import namespace="6d26d964-2381-40df-94b8-6e31db6e5926"/>
    <xsd:import namespace="08e3d4b3-af83-48a6-aef1-8f1eeb914b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6d964-2381-40df-94b8-6e31db6e5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3d4b3-af83-48a6-aef1-8f1eeb914b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C15E5-7D5B-487E-93C4-38076564A6D6}">
  <ds:schemaRefs>
    <ds:schemaRef ds:uri="http://purl.org/dc/elements/1.1/"/>
    <ds:schemaRef ds:uri="http://schemas.microsoft.com/office/infopath/2007/PartnerControls"/>
    <ds:schemaRef ds:uri="08e3d4b3-af83-48a6-aef1-8f1eeb914bf9"/>
    <ds:schemaRef ds:uri="http://schemas.microsoft.com/office/2006/documentManagement/types"/>
    <ds:schemaRef ds:uri="6d26d964-2381-40df-94b8-6e31db6e5926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2A47A76-D3EB-4607-8BBC-260BA90E2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24113-8CDC-4967-8A1D-5CB52A764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6d964-2381-40df-94b8-6e31db6e5926"/>
    <ds:schemaRef ds:uri="08e3d4b3-af83-48a6-aef1-8f1eeb914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</dc:creator>
  <cp:lastModifiedBy>Maria del Mar</cp:lastModifiedBy>
  <dcterms:created xsi:type="dcterms:W3CDTF">2022-06-16T06:05:43Z</dcterms:created>
  <dcterms:modified xsi:type="dcterms:W3CDTF">2022-07-27T09:06:31Z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0x01010006D9E45C0CC9F74D8B871190A664BB6D</vt:lpwstr>
  </property>
</Properties>
</file>